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160"/>
  </bookViews>
  <sheets>
    <sheet name="Planilha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8" i="1" l="1"/>
  <c r="E21" i="1"/>
  <c r="E24" i="1"/>
  <c r="E27" i="1"/>
  <c r="E33" i="1"/>
  <c r="E36" i="1"/>
  <c r="E39" i="1"/>
  <c r="E59" i="1"/>
  <c r="F74" i="1" l="1"/>
  <c r="F71" i="1"/>
  <c r="F68" i="1"/>
  <c r="F65" i="1"/>
  <c r="F62" i="1"/>
  <c r="F59" i="1"/>
  <c r="F56" i="1"/>
  <c r="F53" i="1"/>
  <c r="F50" i="1"/>
  <c r="F47" i="1"/>
  <c r="F44" i="1"/>
  <c r="F41" i="1"/>
  <c r="F38" i="1"/>
  <c r="F35" i="1"/>
  <c r="F32" i="1"/>
  <c r="F29" i="1"/>
  <c r="F26" i="1"/>
  <c r="F23" i="1"/>
  <c r="F20" i="1"/>
  <c r="F17" i="1"/>
  <c r="F14" i="1"/>
  <c r="F11" i="1"/>
  <c r="F8" i="1"/>
  <c r="F5" i="1" l="1"/>
</calcChain>
</file>

<file path=xl/sharedStrings.xml><?xml version="1.0" encoding="utf-8"?>
<sst xmlns="http://schemas.openxmlformats.org/spreadsheetml/2006/main" count="277" uniqueCount="46">
  <si>
    <t>TRAT</t>
  </si>
  <si>
    <t>T1</t>
  </si>
  <si>
    <t>T2</t>
  </si>
  <si>
    <t>T3</t>
  </si>
  <si>
    <t>T4</t>
  </si>
  <si>
    <t>T5</t>
  </si>
  <si>
    <t>T6</t>
  </si>
  <si>
    <t>T7</t>
  </si>
  <si>
    <t>T8</t>
  </si>
  <si>
    <t>T9</t>
  </si>
  <si>
    <t>T10</t>
  </si>
  <si>
    <t>T11</t>
  </si>
  <si>
    <t>T12</t>
  </si>
  <si>
    <t>T13</t>
  </si>
  <si>
    <t>T14</t>
  </si>
  <si>
    <t>EXTRAÇÃO DO ÓLEO DE NIM</t>
  </si>
  <si>
    <t>T15</t>
  </si>
  <si>
    <t>T16</t>
  </si>
  <si>
    <t>T17</t>
  </si>
  <si>
    <t>T18</t>
  </si>
  <si>
    <t>T19</t>
  </si>
  <si>
    <t>T20</t>
  </si>
  <si>
    <t>T21</t>
  </si>
  <si>
    <t>T22</t>
  </si>
  <si>
    <t>T23</t>
  </si>
  <si>
    <t>T24</t>
  </si>
  <si>
    <t>REP</t>
  </si>
  <si>
    <t>R1</t>
  </si>
  <si>
    <t>R2</t>
  </si>
  <si>
    <t>R3</t>
  </si>
  <si>
    <t>SOLVENTE</t>
  </si>
  <si>
    <t>MÉDIA</t>
  </si>
  <si>
    <t>TEMPO (h)</t>
  </si>
  <si>
    <t>HEX</t>
  </si>
  <si>
    <t>HEX+MET</t>
  </si>
  <si>
    <t>ET</t>
  </si>
  <si>
    <t>HEX+ET</t>
  </si>
  <si>
    <t xml:space="preserve"> (%)</t>
  </si>
  <si>
    <t>A</t>
  </si>
  <si>
    <t>B</t>
  </si>
  <si>
    <t>AB</t>
  </si>
  <si>
    <t>C</t>
  </si>
  <si>
    <t>BC</t>
  </si>
  <si>
    <t>ABC</t>
  </si>
  <si>
    <t>Comparação de Médias: solventes dentro de tempo</t>
  </si>
  <si>
    <t>Comparação de Médias: tempo dentro de solventes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</si>
</sst>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2"/>
      <color theme="1"/>
      <name val="Times New Roman"/>
      <family val="1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2" fontId="0" fillId="0" borderId="0" xfId="0" applyNumberFormat="1" applyBorder="1"/>
    <xf numFmtId="0" fontId="0" fillId="0" borderId="0" xfId="0" applyBorder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1" xfId="0" applyBorder="1"/>
    <xf numFmtId="164" fontId="0" fillId="0" borderId="0" xfId="0" applyNumberFormat="1"/>
    <xf numFmtId="164" fontId="3" fillId="0" borderId="0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/>
    </xf>
    <xf numFmtId="164" fontId="0" fillId="0" borderId="0" xfId="0" applyNumberFormat="1" applyBorder="1"/>
    <xf numFmtId="164" fontId="1" fillId="0" borderId="0" xfId="0" applyNumberFormat="1" applyFont="1" applyBorder="1"/>
    <xf numFmtId="164" fontId="0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 vertical="center"/>
    </xf>
    <xf numFmtId="164" fontId="0" fillId="0" borderId="1" xfId="0" applyNumberFormat="1" applyBorder="1"/>
    <xf numFmtId="2" fontId="0" fillId="0" borderId="0" xfId="0" applyNumberFormat="1" applyFill="1" applyBorder="1"/>
    <xf numFmtId="0" fontId="0" fillId="0" borderId="0" xfId="0" applyFill="1" applyBorder="1"/>
    <xf numFmtId="0" fontId="0" fillId="0" borderId="1" xfId="0" applyFill="1" applyBorder="1"/>
    <xf numFmtId="164" fontId="5" fillId="0" borderId="1" xfId="0" applyNumberFormat="1" applyFont="1" applyFill="1" applyBorder="1" applyAlignment="1">
      <alignment horizontal="right" vertical="center"/>
    </xf>
    <xf numFmtId="164" fontId="0" fillId="0" borderId="1" xfId="0" applyNumberFormat="1" applyFill="1" applyBorder="1"/>
    <xf numFmtId="164" fontId="0" fillId="0" borderId="0" xfId="0" applyNumberFormat="1" applyFill="1"/>
    <xf numFmtId="0" fontId="0" fillId="0" borderId="0" xfId="0" applyFill="1" applyAlignment="1">
      <alignment horizont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19050</xdr:colOff>
      <xdr:row>26</xdr:row>
      <xdr:rowOff>123824</xdr:rowOff>
    </xdr:from>
    <xdr:to>
      <xdr:col>14</xdr:col>
      <xdr:colOff>152400</xdr:colOff>
      <xdr:row>48</xdr:row>
      <xdr:rowOff>104775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8042" t="18883" r="35863" b="24079"/>
        <a:stretch/>
      </xdr:blipFill>
      <xdr:spPr>
        <a:xfrm>
          <a:off x="5181600" y="5143499"/>
          <a:ext cx="4695825" cy="4171951"/>
        </a:xfrm>
        <a:prstGeom prst="rect">
          <a:avLst/>
        </a:prstGeom>
      </xdr:spPr>
    </xdr:pic>
    <xdr:clientData/>
  </xdr:twoCellAnchor>
  <xdr:twoCellAnchor editAs="oneCell">
    <xdr:from>
      <xdr:col>8</xdr:col>
      <xdr:colOff>28575</xdr:colOff>
      <xdr:row>16</xdr:row>
      <xdr:rowOff>66675</xdr:rowOff>
    </xdr:from>
    <xdr:to>
      <xdr:col>14</xdr:col>
      <xdr:colOff>304800</xdr:colOff>
      <xdr:row>26</xdr:row>
      <xdr:rowOff>133350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27676" t="39588" r="35131" b="33325"/>
        <a:stretch/>
      </xdr:blipFill>
      <xdr:spPr>
        <a:xfrm>
          <a:off x="5191125" y="3171825"/>
          <a:ext cx="4838700" cy="1981200"/>
        </a:xfrm>
        <a:prstGeom prst="rect">
          <a:avLst/>
        </a:prstGeom>
      </xdr:spPr>
    </xdr:pic>
    <xdr:clientData/>
  </xdr:twoCellAnchor>
  <xdr:twoCellAnchor>
    <xdr:from>
      <xdr:col>12</xdr:col>
      <xdr:colOff>257176</xdr:colOff>
      <xdr:row>28</xdr:row>
      <xdr:rowOff>104775</xdr:rowOff>
    </xdr:from>
    <xdr:to>
      <xdr:col>16</xdr:col>
      <xdr:colOff>85726</xdr:colOff>
      <xdr:row>34</xdr:row>
      <xdr:rowOff>0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 txBox="1"/>
      </xdr:nvSpPr>
      <xdr:spPr>
        <a:xfrm>
          <a:off x="8286751" y="5505450"/>
          <a:ext cx="3219450" cy="10382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pt-BR" sz="1100" b="1"/>
            <a:t>Aqui</a:t>
          </a:r>
          <a:r>
            <a:rPr lang="pt-BR" sz="1100" b="1" baseline="0"/>
            <a:t> as médias aparecem com esses valores porque foram transformadas para Ln, afim de se atender uma das pressuposições que é a Normalidade. </a:t>
          </a:r>
        </a:p>
        <a:p>
          <a:pPr algn="l"/>
          <a:r>
            <a:rPr lang="pt-BR" sz="1100" b="1" baseline="0"/>
            <a:t>Mas na tabela vão as médias reais como eu já coloquei, seguidas das respectivas letras.</a:t>
          </a:r>
          <a:endParaRPr lang="pt-BR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5"/>
  <sheetViews>
    <sheetView tabSelected="1" topLeftCell="F1" zoomScale="96" zoomScaleNormal="96" zoomScaleSheetLayoutView="106" workbookViewId="0">
      <selection activeCell="V20" sqref="V20"/>
    </sheetView>
  </sheetViews>
  <sheetFormatPr defaultRowHeight="15" x14ac:dyDescent="0.25"/>
  <cols>
    <col min="3" max="3" width="10.42578125" customWidth="1"/>
    <col min="4" max="4" width="10.85546875" customWidth="1"/>
    <col min="5" max="5" width="10.42578125" customWidth="1"/>
    <col min="10" max="10" width="11.42578125" customWidth="1"/>
    <col min="11" max="11" width="11.28515625" customWidth="1"/>
    <col min="12" max="12" width="11.140625" customWidth="1"/>
    <col min="13" max="16" width="12.7109375" customWidth="1"/>
    <col min="25" max="25" width="11.28515625" customWidth="1"/>
  </cols>
  <sheetData>
    <row r="1" spans="1:27" x14ac:dyDescent="0.25">
      <c r="A1" t="s">
        <v>15</v>
      </c>
      <c r="I1" t="s">
        <v>44</v>
      </c>
    </row>
    <row r="2" spans="1:27" x14ac:dyDescent="0.25">
      <c r="I2" s="23">
        <v>2</v>
      </c>
      <c r="J2" s="23"/>
      <c r="K2" s="23">
        <v>4</v>
      </c>
      <c r="L2" s="23"/>
      <c r="M2" s="23">
        <v>6</v>
      </c>
      <c r="N2" s="23"/>
      <c r="O2" s="23">
        <v>8</v>
      </c>
      <c r="P2" s="23"/>
      <c r="Q2" s="23">
        <v>10</v>
      </c>
      <c r="R2" s="23"/>
      <c r="S2" s="23">
        <v>12</v>
      </c>
      <c r="T2" s="23"/>
    </row>
    <row r="3" spans="1:27" x14ac:dyDescent="0.25">
      <c r="A3" s="2" t="s">
        <v>0</v>
      </c>
      <c r="B3" s="2" t="s">
        <v>26</v>
      </c>
      <c r="C3" s="2" t="s">
        <v>32</v>
      </c>
      <c r="D3" s="2" t="s">
        <v>30</v>
      </c>
      <c r="E3" s="2" t="s">
        <v>37</v>
      </c>
      <c r="F3" s="2" t="s">
        <v>31</v>
      </c>
      <c r="H3" s="22"/>
      <c r="I3" s="17">
        <v>31.9</v>
      </c>
      <c r="J3" s="4" t="s">
        <v>38</v>
      </c>
      <c r="K3" s="17">
        <v>43.4</v>
      </c>
      <c r="L3" s="4" t="s">
        <v>38</v>
      </c>
      <c r="M3" s="11">
        <v>39</v>
      </c>
      <c r="N3" s="4" t="s">
        <v>38</v>
      </c>
      <c r="O3" s="4">
        <v>39.799999999999997</v>
      </c>
      <c r="P3" s="4" t="s">
        <v>38</v>
      </c>
      <c r="Q3" s="11">
        <v>43.7</v>
      </c>
      <c r="R3" s="4" t="s">
        <v>38</v>
      </c>
      <c r="S3" s="4">
        <v>44.4</v>
      </c>
      <c r="T3" s="4" t="s">
        <v>38</v>
      </c>
    </row>
    <row r="4" spans="1:27" x14ac:dyDescent="0.25">
      <c r="A4" s="1" t="s">
        <v>1</v>
      </c>
      <c r="B4" s="1" t="s">
        <v>27</v>
      </c>
      <c r="C4" s="1">
        <v>2</v>
      </c>
      <c r="D4" t="s">
        <v>33</v>
      </c>
      <c r="E4" s="11">
        <v>32.92855858914708</v>
      </c>
      <c r="F4" s="4"/>
      <c r="I4" s="17">
        <v>25.2</v>
      </c>
      <c r="J4" s="4" t="s">
        <v>39</v>
      </c>
      <c r="K4" s="4">
        <v>29.9</v>
      </c>
      <c r="L4" s="4" t="s">
        <v>39</v>
      </c>
      <c r="M4" s="11">
        <v>33</v>
      </c>
      <c r="N4" s="4" t="s">
        <v>40</v>
      </c>
      <c r="O4" s="4">
        <v>35.9</v>
      </c>
      <c r="P4" s="4" t="s">
        <v>38</v>
      </c>
      <c r="Q4" s="11">
        <v>39</v>
      </c>
      <c r="R4" s="4" t="s">
        <v>38</v>
      </c>
      <c r="S4" s="4">
        <v>39.6</v>
      </c>
      <c r="T4" s="4" t="s">
        <v>38</v>
      </c>
    </row>
    <row r="5" spans="1:27" x14ac:dyDescent="0.25">
      <c r="A5" s="1" t="s">
        <v>1</v>
      </c>
      <c r="B5" s="1" t="s">
        <v>28</v>
      </c>
      <c r="C5" s="1">
        <v>2</v>
      </c>
      <c r="D5" t="s">
        <v>33</v>
      </c>
      <c r="E5" s="11">
        <v>32.369492337164814</v>
      </c>
      <c r="F5" s="16">
        <f>AVERAGE(E4:E6)</f>
        <v>31.868723605046927</v>
      </c>
      <c r="I5" s="17">
        <v>22.7</v>
      </c>
      <c r="J5" s="4" t="s">
        <v>39</v>
      </c>
      <c r="K5" s="4">
        <v>29.5</v>
      </c>
      <c r="L5" s="4" t="s">
        <v>39</v>
      </c>
      <c r="M5" s="11">
        <v>26.6</v>
      </c>
      <c r="N5" s="4" t="s">
        <v>42</v>
      </c>
      <c r="O5" s="4">
        <v>25.5</v>
      </c>
      <c r="P5" s="4" t="s">
        <v>39</v>
      </c>
      <c r="Q5" s="11">
        <v>31</v>
      </c>
      <c r="R5" s="4" t="s">
        <v>39</v>
      </c>
      <c r="S5" s="4">
        <v>27.6</v>
      </c>
      <c r="T5" s="4" t="s">
        <v>39</v>
      </c>
    </row>
    <row r="6" spans="1:27" x14ac:dyDescent="0.25">
      <c r="A6" s="1" t="s">
        <v>1</v>
      </c>
      <c r="B6" s="1" t="s">
        <v>29</v>
      </c>
      <c r="C6" s="1">
        <v>2</v>
      </c>
      <c r="D6" t="s">
        <v>33</v>
      </c>
      <c r="E6" s="12">
        <v>30.308119888828884</v>
      </c>
      <c r="F6" s="4"/>
      <c r="I6" s="18">
        <v>22.1</v>
      </c>
      <c r="J6" s="7" t="s">
        <v>39</v>
      </c>
      <c r="K6" s="7">
        <v>26.6</v>
      </c>
      <c r="L6" s="7" t="s">
        <v>39</v>
      </c>
      <c r="M6" s="15">
        <v>22.5</v>
      </c>
      <c r="N6" s="7" t="s">
        <v>41</v>
      </c>
      <c r="O6" s="7">
        <v>19.899999999999999</v>
      </c>
      <c r="P6" s="7" t="s">
        <v>41</v>
      </c>
      <c r="Q6" s="15">
        <v>24.7</v>
      </c>
      <c r="R6" s="7" t="s">
        <v>41</v>
      </c>
      <c r="S6" s="7">
        <v>26.5</v>
      </c>
      <c r="T6" s="7" t="s">
        <v>39</v>
      </c>
    </row>
    <row r="7" spans="1:27" x14ac:dyDescent="0.25">
      <c r="A7" s="1" t="s">
        <v>2</v>
      </c>
      <c r="B7" s="1" t="s">
        <v>27</v>
      </c>
      <c r="C7" s="1">
        <v>2</v>
      </c>
      <c r="D7" t="s">
        <v>34</v>
      </c>
      <c r="E7" s="11">
        <v>26.532121091018006</v>
      </c>
      <c r="F7" s="4"/>
    </row>
    <row r="8" spans="1:27" x14ac:dyDescent="0.25">
      <c r="A8" s="1" t="s">
        <v>2</v>
      </c>
      <c r="B8" s="1" t="s">
        <v>28</v>
      </c>
      <c r="C8" s="1">
        <v>2</v>
      </c>
      <c r="D8" t="s">
        <v>34</v>
      </c>
      <c r="E8" s="11">
        <v>25.177382927268187</v>
      </c>
      <c r="F8" s="16">
        <f>AVERAGE(E7:E9)</f>
        <v>25.200696428241638</v>
      </c>
      <c r="I8" t="s">
        <v>45</v>
      </c>
    </row>
    <row r="9" spans="1:27" x14ac:dyDescent="0.25">
      <c r="A9" s="1" t="s">
        <v>2</v>
      </c>
      <c r="B9" s="1" t="s">
        <v>29</v>
      </c>
      <c r="C9" s="1">
        <v>2</v>
      </c>
      <c r="D9" t="s">
        <v>34</v>
      </c>
      <c r="E9" s="12">
        <v>23.892585266438715</v>
      </c>
      <c r="F9" s="4"/>
      <c r="I9" s="23" t="s">
        <v>33</v>
      </c>
      <c r="J9" s="23"/>
      <c r="K9" s="23" t="s">
        <v>34</v>
      </c>
      <c r="L9" s="23"/>
      <c r="M9" s="23" t="s">
        <v>35</v>
      </c>
      <c r="N9" s="23"/>
      <c r="O9" s="23" t="s">
        <v>36</v>
      </c>
      <c r="P9" s="23"/>
      <c r="W9" s="4"/>
      <c r="X9" s="4"/>
      <c r="Y9" s="4"/>
      <c r="Z9" s="4"/>
      <c r="AA9" s="4"/>
    </row>
    <row r="10" spans="1:27" x14ac:dyDescent="0.25">
      <c r="A10" s="1" t="s">
        <v>3</v>
      </c>
      <c r="B10" s="1" t="s">
        <v>27</v>
      </c>
      <c r="C10" s="1">
        <v>2</v>
      </c>
      <c r="D10" t="s">
        <v>35</v>
      </c>
      <c r="E10" s="11">
        <v>22.549960031974408</v>
      </c>
      <c r="F10" s="4"/>
      <c r="I10" s="13">
        <v>44.4</v>
      </c>
      <c r="J10" t="s">
        <v>38</v>
      </c>
      <c r="K10" s="8">
        <v>39.57</v>
      </c>
      <c r="L10" s="8" t="s">
        <v>38</v>
      </c>
      <c r="M10" s="8">
        <v>29.93</v>
      </c>
      <c r="N10" s="8" t="s">
        <v>38</v>
      </c>
      <c r="O10" s="8">
        <v>31.02</v>
      </c>
      <c r="P10" t="s">
        <v>38</v>
      </c>
      <c r="W10" s="4"/>
      <c r="X10" s="4"/>
      <c r="Y10" s="4"/>
      <c r="Z10" s="4"/>
      <c r="AA10" s="4"/>
    </row>
    <row r="11" spans="1:27" ht="15.75" x14ac:dyDescent="0.25">
      <c r="A11" s="1" t="s">
        <v>3</v>
      </c>
      <c r="B11" s="1" t="s">
        <v>28</v>
      </c>
      <c r="C11" s="1">
        <v>2</v>
      </c>
      <c r="D11" t="s">
        <v>35</v>
      </c>
      <c r="E11" s="11">
        <v>22.141460127920034</v>
      </c>
      <c r="F11" s="16">
        <f>AVERAGE(E10:E12)</f>
        <v>22.141460127920038</v>
      </c>
      <c r="I11" s="13">
        <v>43.7</v>
      </c>
      <c r="J11" t="s">
        <v>38</v>
      </c>
      <c r="K11" s="8">
        <v>38.97</v>
      </c>
      <c r="L11" s="8" t="s">
        <v>38</v>
      </c>
      <c r="M11" s="8">
        <v>27.63</v>
      </c>
      <c r="N11" s="8" t="s">
        <v>40</v>
      </c>
      <c r="O11" s="8">
        <v>26.64</v>
      </c>
      <c r="P11" t="s">
        <v>40</v>
      </c>
      <c r="W11" s="5"/>
      <c r="X11" s="5"/>
      <c r="Y11" s="5"/>
      <c r="Z11" s="5"/>
      <c r="AA11" s="5"/>
    </row>
    <row r="12" spans="1:27" ht="15.75" x14ac:dyDescent="0.25">
      <c r="A12" s="1" t="s">
        <v>3</v>
      </c>
      <c r="B12" s="1" t="s">
        <v>29</v>
      </c>
      <c r="C12" s="1">
        <v>2</v>
      </c>
      <c r="D12" t="s">
        <v>35</v>
      </c>
      <c r="E12" s="11">
        <v>21.732960223865661</v>
      </c>
      <c r="F12" s="4"/>
      <c r="I12" s="14">
        <v>43.4</v>
      </c>
      <c r="J12" t="s">
        <v>38</v>
      </c>
      <c r="K12" s="8">
        <v>35.92</v>
      </c>
      <c r="L12" s="8" t="s">
        <v>38</v>
      </c>
      <c r="M12" s="8">
        <v>24.67</v>
      </c>
      <c r="N12" s="8" t="s">
        <v>43</v>
      </c>
      <c r="O12" s="8">
        <v>26.58</v>
      </c>
      <c r="P12" t="s">
        <v>40</v>
      </c>
      <c r="W12" s="6"/>
      <c r="X12" s="9"/>
      <c r="Y12" s="9"/>
      <c r="Z12" s="9"/>
      <c r="AA12" s="9"/>
    </row>
    <row r="13" spans="1:27" ht="15.75" x14ac:dyDescent="0.25">
      <c r="A13" s="1" t="s">
        <v>4</v>
      </c>
      <c r="B13" s="1" t="s">
        <v>27</v>
      </c>
      <c r="C13" s="1">
        <v>2</v>
      </c>
      <c r="D13" t="s">
        <v>36</v>
      </c>
      <c r="E13" s="11">
        <v>24.426687974430529</v>
      </c>
      <c r="F13" s="4"/>
      <c r="I13" s="14">
        <v>39.799999999999997</v>
      </c>
      <c r="J13" t="s">
        <v>40</v>
      </c>
      <c r="K13" s="8">
        <v>33</v>
      </c>
      <c r="L13" s="8" t="s">
        <v>40</v>
      </c>
      <c r="M13" s="8">
        <v>22.49</v>
      </c>
      <c r="N13" s="8" t="s">
        <v>42</v>
      </c>
      <c r="O13" s="8">
        <v>26.47</v>
      </c>
      <c r="P13" t="s">
        <v>40</v>
      </c>
      <c r="W13" s="6"/>
      <c r="X13" s="9"/>
      <c r="Y13" s="9"/>
      <c r="Z13" s="9"/>
      <c r="AA13" s="9"/>
    </row>
    <row r="14" spans="1:27" ht="15.75" x14ac:dyDescent="0.25">
      <c r="A14" s="1" t="s">
        <v>4</v>
      </c>
      <c r="B14" s="1" t="s">
        <v>28</v>
      </c>
      <c r="C14" s="1">
        <v>2</v>
      </c>
      <c r="D14" t="s">
        <v>36</v>
      </c>
      <c r="E14" s="11">
        <v>23.139604553625066</v>
      </c>
      <c r="F14" s="16">
        <f>AVERAGE(E13:E15)</f>
        <v>22.691243382672408</v>
      </c>
      <c r="I14" s="14">
        <v>39</v>
      </c>
      <c r="J14" t="s">
        <v>40</v>
      </c>
      <c r="K14" s="8">
        <v>29.53</v>
      </c>
      <c r="L14" s="8" t="s">
        <v>42</v>
      </c>
      <c r="M14" s="21">
        <v>22.14</v>
      </c>
      <c r="N14" s="8" t="s">
        <v>42</v>
      </c>
      <c r="O14" s="8">
        <v>25.53</v>
      </c>
      <c r="P14" t="s">
        <v>40</v>
      </c>
      <c r="W14" s="6"/>
      <c r="X14" s="9"/>
      <c r="Y14" s="9"/>
      <c r="Z14" s="9"/>
      <c r="AA14" s="9"/>
    </row>
    <row r="15" spans="1:27" ht="15.75" x14ac:dyDescent="0.25">
      <c r="A15" s="1" t="s">
        <v>4</v>
      </c>
      <c r="B15" s="1" t="s">
        <v>29</v>
      </c>
      <c r="C15" s="1">
        <v>2</v>
      </c>
      <c r="D15" t="s">
        <v>36</v>
      </c>
      <c r="E15" s="12">
        <v>20.507437619961625</v>
      </c>
      <c r="F15" s="17"/>
      <c r="I15" s="19">
        <v>31.9</v>
      </c>
      <c r="J15" s="7" t="s">
        <v>39</v>
      </c>
      <c r="K15" s="20">
        <v>22.69</v>
      </c>
      <c r="L15" s="15" t="s">
        <v>41</v>
      </c>
      <c r="M15" s="15">
        <v>19.89</v>
      </c>
      <c r="N15" s="15" t="s">
        <v>41</v>
      </c>
      <c r="O15" s="20">
        <v>25.2</v>
      </c>
      <c r="P15" s="7" t="s">
        <v>39</v>
      </c>
      <c r="W15" s="6"/>
      <c r="X15" s="9"/>
      <c r="Y15" s="9"/>
      <c r="Z15" s="9"/>
      <c r="AA15" s="9"/>
    </row>
    <row r="16" spans="1:27" ht="15.75" x14ac:dyDescent="0.25">
      <c r="A16" s="1" t="s">
        <v>5</v>
      </c>
      <c r="B16" s="1" t="s">
        <v>27</v>
      </c>
      <c r="C16" s="1">
        <v>4</v>
      </c>
      <c r="D16" t="s">
        <v>33</v>
      </c>
      <c r="E16" s="11">
        <v>40.10144175086841</v>
      </c>
      <c r="F16" s="4"/>
      <c r="W16" s="5"/>
      <c r="X16" s="10"/>
      <c r="Y16" s="10"/>
      <c r="Z16" s="10"/>
      <c r="AA16" s="10"/>
    </row>
    <row r="17" spans="1:27" ht="15.75" x14ac:dyDescent="0.25">
      <c r="A17" s="1" t="s">
        <v>5</v>
      </c>
      <c r="B17" s="1" t="s">
        <v>28</v>
      </c>
      <c r="C17" s="1">
        <v>4</v>
      </c>
      <c r="D17" t="s">
        <v>33</v>
      </c>
      <c r="E17" s="11">
        <v>46.64813963252476</v>
      </c>
      <c r="F17" s="3">
        <f>AVERAGE(E16:E18)</f>
        <v>43.374790691696582</v>
      </c>
      <c r="W17" s="5"/>
      <c r="X17" s="10"/>
      <c r="Y17" s="10"/>
      <c r="Z17" s="10"/>
      <c r="AA17" s="10"/>
    </row>
    <row r="18" spans="1:27" x14ac:dyDescent="0.25">
      <c r="A18" s="1" t="s">
        <v>5</v>
      </c>
      <c r="B18" s="1" t="s">
        <v>29</v>
      </c>
      <c r="C18" s="1">
        <v>4</v>
      </c>
      <c r="D18" t="s">
        <v>33</v>
      </c>
      <c r="E18" s="12">
        <f>SUM(E16:E17)/2</f>
        <v>43.374790691696589</v>
      </c>
      <c r="F18" s="4"/>
      <c r="W18" s="4"/>
      <c r="X18" s="4"/>
      <c r="Y18" s="4"/>
      <c r="Z18" s="4"/>
      <c r="AA18" s="4"/>
    </row>
    <row r="19" spans="1:27" x14ac:dyDescent="0.25">
      <c r="A19" s="1" t="s">
        <v>6</v>
      </c>
      <c r="B19" s="1" t="s">
        <v>27</v>
      </c>
      <c r="C19" s="1">
        <v>4</v>
      </c>
      <c r="D19" t="s">
        <v>34</v>
      </c>
      <c r="E19" s="11">
        <v>29.431745524296936</v>
      </c>
      <c r="F19" s="4"/>
      <c r="W19" s="4"/>
      <c r="X19" s="4"/>
      <c r="Y19" s="4"/>
      <c r="Z19" s="4"/>
      <c r="AA19" s="4"/>
    </row>
    <row r="20" spans="1:27" x14ac:dyDescent="0.25">
      <c r="A20" s="1" t="s">
        <v>6</v>
      </c>
      <c r="B20" s="1" t="s">
        <v>28</v>
      </c>
      <c r="C20" s="1">
        <v>4</v>
      </c>
      <c r="D20" t="s">
        <v>34</v>
      </c>
      <c r="E20" s="11">
        <v>29.620748911001847</v>
      </c>
      <c r="F20" s="3">
        <f>AVERAGE(E19:E21)</f>
        <v>29.526247217649388</v>
      </c>
      <c r="W20" s="4"/>
      <c r="X20" s="4"/>
      <c r="Y20" s="4"/>
      <c r="Z20" s="4"/>
      <c r="AA20" s="4"/>
    </row>
    <row r="21" spans="1:27" x14ac:dyDescent="0.25">
      <c r="A21" s="1" t="s">
        <v>6</v>
      </c>
      <c r="B21" s="1" t="s">
        <v>29</v>
      </c>
      <c r="C21" s="1">
        <v>4</v>
      </c>
      <c r="D21" t="s">
        <v>34</v>
      </c>
      <c r="E21" s="12">
        <f>SUM(E19:E20)/2</f>
        <v>29.526247217649392</v>
      </c>
      <c r="F21" s="4"/>
    </row>
    <row r="22" spans="1:27" x14ac:dyDescent="0.25">
      <c r="A22" s="1" t="s">
        <v>7</v>
      </c>
      <c r="B22" s="1" t="s">
        <v>27</v>
      </c>
      <c r="C22" s="1">
        <v>4</v>
      </c>
      <c r="D22" t="s">
        <v>35</v>
      </c>
      <c r="E22" s="11">
        <v>26.845342706502649</v>
      </c>
      <c r="F22" s="4"/>
    </row>
    <row r="23" spans="1:27" x14ac:dyDescent="0.25">
      <c r="A23" s="1" t="s">
        <v>7</v>
      </c>
      <c r="B23" s="1" t="s">
        <v>28</v>
      </c>
      <c r="C23" s="1">
        <v>4</v>
      </c>
      <c r="D23" t="s">
        <v>35</v>
      </c>
      <c r="E23" s="11">
        <v>33.01645630292375</v>
      </c>
      <c r="F23" s="3">
        <f>AVERAGE(E22:E24)</f>
        <v>29.930899504713199</v>
      </c>
    </row>
    <row r="24" spans="1:27" x14ac:dyDescent="0.25">
      <c r="A24" s="1" t="s">
        <v>7</v>
      </c>
      <c r="B24" s="1" t="s">
        <v>29</v>
      </c>
      <c r="C24" s="1">
        <v>4</v>
      </c>
      <c r="D24" t="s">
        <v>35</v>
      </c>
      <c r="E24" s="12">
        <f>SUM(E22:E23)/2</f>
        <v>29.930899504713199</v>
      </c>
      <c r="F24" s="4"/>
    </row>
    <row r="25" spans="1:27" x14ac:dyDescent="0.25">
      <c r="A25" s="1" t="s">
        <v>8</v>
      </c>
      <c r="B25" s="1" t="s">
        <v>27</v>
      </c>
      <c r="C25" s="1">
        <v>4</v>
      </c>
      <c r="D25" t="s">
        <v>36</v>
      </c>
      <c r="E25" s="11">
        <v>27.98992866135125</v>
      </c>
      <c r="F25" s="4"/>
    </row>
    <row r="26" spans="1:27" x14ac:dyDescent="0.25">
      <c r="A26" s="1" t="s">
        <v>8</v>
      </c>
      <c r="B26" s="1" t="s">
        <v>28</v>
      </c>
      <c r="C26" s="1">
        <v>4</v>
      </c>
      <c r="D26" t="s">
        <v>36</v>
      </c>
      <c r="E26" s="11">
        <v>25.173399428331557</v>
      </c>
      <c r="F26" s="3">
        <f>AVERAGE(E25:E27)</f>
        <v>26.581664044841403</v>
      </c>
    </row>
    <row r="27" spans="1:27" x14ac:dyDescent="0.25">
      <c r="A27" s="1" t="s">
        <v>8</v>
      </c>
      <c r="B27" s="1" t="s">
        <v>29</v>
      </c>
      <c r="C27" s="1">
        <v>4</v>
      </c>
      <c r="D27" t="s">
        <v>36</v>
      </c>
      <c r="E27" s="12">
        <f>SUM(E25:E26)/2</f>
        <v>26.581664044841403</v>
      </c>
      <c r="F27" s="4"/>
    </row>
    <row r="28" spans="1:27" x14ac:dyDescent="0.25">
      <c r="A28" s="1" t="s">
        <v>9</v>
      </c>
      <c r="B28" s="1" t="s">
        <v>27</v>
      </c>
      <c r="C28" s="1">
        <v>6</v>
      </c>
      <c r="D28" t="s">
        <v>33</v>
      </c>
      <c r="E28" s="11">
        <v>40.741110667199436</v>
      </c>
      <c r="F28" s="4"/>
    </row>
    <row r="29" spans="1:27" x14ac:dyDescent="0.25">
      <c r="A29" s="1" t="s">
        <v>9</v>
      </c>
      <c r="B29" s="1" t="s">
        <v>28</v>
      </c>
      <c r="C29" s="1">
        <v>6</v>
      </c>
      <c r="D29" t="s">
        <v>33</v>
      </c>
      <c r="E29" s="12">
        <v>36.838633592516409</v>
      </c>
      <c r="F29" s="3">
        <f>AVERAGE(E28:E30)</f>
        <v>38.969555017990906</v>
      </c>
    </row>
    <row r="30" spans="1:27" x14ac:dyDescent="0.25">
      <c r="A30" s="1" t="s">
        <v>9</v>
      </c>
      <c r="B30" s="1" t="s">
        <v>29</v>
      </c>
      <c r="C30" s="1">
        <v>6</v>
      </c>
      <c r="D30" t="s">
        <v>33</v>
      </c>
      <c r="E30" s="11">
        <v>39.328920794256881</v>
      </c>
      <c r="F30" s="4"/>
    </row>
    <row r="31" spans="1:27" x14ac:dyDescent="0.25">
      <c r="A31" s="1" t="s">
        <v>10</v>
      </c>
      <c r="B31" s="1" t="s">
        <v>27</v>
      </c>
      <c r="C31" s="1">
        <v>6</v>
      </c>
      <c r="D31" t="s">
        <v>34</v>
      </c>
      <c r="E31" s="11">
        <v>32.048389994610091</v>
      </c>
      <c r="F31" s="4"/>
    </row>
    <row r="32" spans="1:27" x14ac:dyDescent="0.25">
      <c r="A32" s="1" t="s">
        <v>10</v>
      </c>
      <c r="B32" s="1" t="s">
        <v>28</v>
      </c>
      <c r="C32" s="1">
        <v>6</v>
      </c>
      <c r="D32" t="s">
        <v>34</v>
      </c>
      <c r="E32" s="11">
        <v>33.95532824549494</v>
      </c>
      <c r="F32" s="3">
        <f>AVERAGE(E31:E33)</f>
        <v>33.001859120052515</v>
      </c>
    </row>
    <row r="33" spans="1:6" x14ac:dyDescent="0.25">
      <c r="A33" s="1" t="s">
        <v>10</v>
      </c>
      <c r="B33" s="1" t="s">
        <v>29</v>
      </c>
      <c r="C33" s="1">
        <v>6</v>
      </c>
      <c r="D33" t="s">
        <v>34</v>
      </c>
      <c r="E33" s="12">
        <f>SUM(E31:E32)/2</f>
        <v>33.001859120052515</v>
      </c>
      <c r="F33" s="4"/>
    </row>
    <row r="34" spans="1:6" x14ac:dyDescent="0.25">
      <c r="A34" s="1" t="s">
        <v>11</v>
      </c>
      <c r="B34" s="1" t="s">
        <v>27</v>
      </c>
      <c r="C34" s="1">
        <v>6</v>
      </c>
      <c r="D34" t="s">
        <v>35</v>
      </c>
      <c r="E34" s="11">
        <v>19.440391725792011</v>
      </c>
      <c r="F34" s="4"/>
    </row>
    <row r="35" spans="1:6" x14ac:dyDescent="0.25">
      <c r="A35" s="1" t="s">
        <v>11</v>
      </c>
      <c r="B35" s="1" t="s">
        <v>28</v>
      </c>
      <c r="C35" s="1">
        <v>6</v>
      </c>
      <c r="D35" t="s">
        <v>35</v>
      </c>
      <c r="E35" s="11">
        <v>25.540114212691179</v>
      </c>
      <c r="F35" s="3">
        <f>AVERAGE(E34:E36)</f>
        <v>22.490252969241595</v>
      </c>
    </row>
    <row r="36" spans="1:6" x14ac:dyDescent="0.25">
      <c r="A36" s="1" t="s">
        <v>11</v>
      </c>
      <c r="B36" s="1" t="s">
        <v>29</v>
      </c>
      <c r="C36" s="1">
        <v>6</v>
      </c>
      <c r="D36" t="s">
        <v>35</v>
      </c>
      <c r="E36" s="12">
        <f>SUM(E34:E35)/2</f>
        <v>22.490252969241595</v>
      </c>
      <c r="F36" s="4"/>
    </row>
    <row r="37" spans="1:6" x14ac:dyDescent="0.25">
      <c r="A37" s="1" t="s">
        <v>12</v>
      </c>
      <c r="B37" s="1" t="s">
        <v>27</v>
      </c>
      <c r="C37" s="1">
        <v>6</v>
      </c>
      <c r="D37" t="s">
        <v>36</v>
      </c>
      <c r="E37" s="11">
        <v>25.277977761779258</v>
      </c>
      <c r="F37" s="4"/>
    </row>
    <row r="38" spans="1:6" x14ac:dyDescent="0.25">
      <c r="A38" s="1" t="s">
        <v>12</v>
      </c>
      <c r="B38" s="1" t="s">
        <v>28</v>
      </c>
      <c r="C38" s="1">
        <v>6</v>
      </c>
      <c r="D38" t="s">
        <v>36</v>
      </c>
      <c r="E38" s="11">
        <v>27.99728065264333</v>
      </c>
      <c r="F38" s="3">
        <f>AVERAGE(E37:E39)</f>
        <v>26.637629207211294</v>
      </c>
    </row>
    <row r="39" spans="1:6" x14ac:dyDescent="0.25">
      <c r="A39" s="1" t="s">
        <v>12</v>
      </c>
      <c r="B39" s="1" t="s">
        <v>29</v>
      </c>
      <c r="C39" s="1">
        <v>6</v>
      </c>
      <c r="D39" t="s">
        <v>36</v>
      </c>
      <c r="E39" s="12">
        <f>SUM(E37:E38)/2</f>
        <v>26.637629207211294</v>
      </c>
      <c r="F39" s="4"/>
    </row>
    <row r="40" spans="1:6" x14ac:dyDescent="0.25">
      <c r="A40" s="1" t="s">
        <v>13</v>
      </c>
      <c r="B40" s="1" t="s">
        <v>27</v>
      </c>
      <c r="C40" s="1">
        <v>8</v>
      </c>
      <c r="D40" t="s">
        <v>33</v>
      </c>
      <c r="E40" s="12">
        <v>42.475009996001333</v>
      </c>
      <c r="F40" s="4"/>
    </row>
    <row r="41" spans="1:6" x14ac:dyDescent="0.25">
      <c r="A41" s="1" t="s">
        <v>13</v>
      </c>
      <c r="B41" s="1" t="s">
        <v>28</v>
      </c>
      <c r="C41" s="1">
        <v>8</v>
      </c>
      <c r="D41" t="s">
        <v>33</v>
      </c>
      <c r="E41" s="11">
        <v>39.460451751935423</v>
      </c>
      <c r="F41" s="3">
        <f>AVERAGE(E40:E42)</f>
        <v>39.779124857549228</v>
      </c>
    </row>
    <row r="42" spans="1:6" x14ac:dyDescent="0.25">
      <c r="A42" s="1" t="s">
        <v>13</v>
      </c>
      <c r="B42" s="1" t="s">
        <v>29</v>
      </c>
      <c r="C42" s="1">
        <v>8</v>
      </c>
      <c r="D42" t="s">
        <v>33</v>
      </c>
      <c r="E42" s="11">
        <v>37.401912824710919</v>
      </c>
      <c r="F42" s="4"/>
    </row>
    <row r="43" spans="1:6" x14ac:dyDescent="0.25">
      <c r="A43" s="1" t="s">
        <v>14</v>
      </c>
      <c r="B43" s="1" t="s">
        <v>27</v>
      </c>
      <c r="C43" s="1">
        <v>8</v>
      </c>
      <c r="D43" t="s">
        <v>34</v>
      </c>
      <c r="E43" s="12">
        <v>34.918383249085828</v>
      </c>
      <c r="F43" s="4"/>
    </row>
    <row r="44" spans="1:6" x14ac:dyDescent="0.25">
      <c r="A44" s="1" t="s">
        <v>14</v>
      </c>
      <c r="B44" s="1" t="s">
        <v>28</v>
      </c>
      <c r="C44" s="1">
        <v>8</v>
      </c>
      <c r="D44" t="s">
        <v>34</v>
      </c>
      <c r="E44" s="11">
        <v>36.42721550604471</v>
      </c>
      <c r="F44" s="3">
        <f>AVERAGE(E43:E45)</f>
        <v>35.915553989450807</v>
      </c>
    </row>
    <row r="45" spans="1:6" x14ac:dyDescent="0.25">
      <c r="A45" s="1" t="s">
        <v>14</v>
      </c>
      <c r="B45" s="1" t="s">
        <v>29</v>
      </c>
      <c r="C45" s="1">
        <v>8</v>
      </c>
      <c r="D45" t="s">
        <v>34</v>
      </c>
      <c r="E45" s="11">
        <v>36.401063213221867</v>
      </c>
      <c r="F45" s="4"/>
    </row>
    <row r="46" spans="1:6" x14ac:dyDescent="0.25">
      <c r="A46" s="1" t="s">
        <v>16</v>
      </c>
      <c r="B46" s="1" t="s">
        <v>27</v>
      </c>
      <c r="C46" s="1">
        <v>8</v>
      </c>
      <c r="D46" t="s">
        <v>35</v>
      </c>
      <c r="E46" s="11">
        <v>20.932414894679063</v>
      </c>
      <c r="F46" s="4"/>
    </row>
    <row r="47" spans="1:6" x14ac:dyDescent="0.25">
      <c r="A47" s="1" t="s">
        <v>16</v>
      </c>
      <c r="B47" s="1" t="s">
        <v>28</v>
      </c>
      <c r="C47" s="1">
        <v>8</v>
      </c>
      <c r="D47" t="s">
        <v>35</v>
      </c>
      <c r="E47" s="11">
        <v>18.853852152526336</v>
      </c>
      <c r="F47" s="3">
        <f>AVERAGE(E46:E48)</f>
        <v>19.8931335236027</v>
      </c>
    </row>
    <row r="48" spans="1:6" x14ac:dyDescent="0.25">
      <c r="A48" s="1" t="s">
        <v>16</v>
      </c>
      <c r="B48" s="1" t="s">
        <v>29</v>
      </c>
      <c r="C48" s="1">
        <v>8</v>
      </c>
      <c r="D48" t="s">
        <v>35</v>
      </c>
      <c r="E48" s="11">
        <v>19.8931335236027</v>
      </c>
      <c r="F48" s="4"/>
    </row>
    <row r="49" spans="1:6" x14ac:dyDescent="0.25">
      <c r="A49" s="1" t="s">
        <v>17</v>
      </c>
      <c r="B49" s="1" t="s">
        <v>27</v>
      </c>
      <c r="C49" s="1">
        <v>8</v>
      </c>
      <c r="D49" t="s">
        <v>36</v>
      </c>
      <c r="E49" s="11">
        <v>24.365685060134766</v>
      </c>
      <c r="F49" s="4"/>
    </row>
    <row r="50" spans="1:6" x14ac:dyDescent="0.25">
      <c r="A50" s="1" t="s">
        <v>17</v>
      </c>
      <c r="B50" s="1" t="s">
        <v>28</v>
      </c>
      <c r="C50" s="1">
        <v>8</v>
      </c>
      <c r="D50" t="s">
        <v>36</v>
      </c>
      <c r="E50" s="12">
        <v>28.890265345268435</v>
      </c>
      <c r="F50" s="3">
        <f>AVERAGE(E49:E51)</f>
        <v>25.527429078995791</v>
      </c>
    </row>
    <row r="51" spans="1:6" x14ac:dyDescent="0.25">
      <c r="A51" s="1" t="s">
        <v>17</v>
      </c>
      <c r="B51" s="1" t="s">
        <v>29</v>
      </c>
      <c r="C51" s="1">
        <v>8</v>
      </c>
      <c r="D51" t="s">
        <v>36</v>
      </c>
      <c r="E51" s="11">
        <v>23.326336831584172</v>
      </c>
      <c r="F51" s="4"/>
    </row>
    <row r="52" spans="1:6" x14ac:dyDescent="0.25">
      <c r="A52" s="1" t="s">
        <v>18</v>
      </c>
      <c r="B52" s="1" t="s">
        <v>27</v>
      </c>
      <c r="C52" s="1">
        <v>10</v>
      </c>
      <c r="D52" t="s">
        <v>33</v>
      </c>
      <c r="E52" s="11">
        <v>43.033523794302084</v>
      </c>
      <c r="F52" s="4"/>
    </row>
    <row r="53" spans="1:6" x14ac:dyDescent="0.25">
      <c r="A53" s="1" t="s">
        <v>18</v>
      </c>
      <c r="B53" s="1" t="s">
        <v>28</v>
      </c>
      <c r="C53" s="1">
        <v>10</v>
      </c>
      <c r="D53" t="s">
        <v>33</v>
      </c>
      <c r="E53" s="11">
        <v>40.91708643159825</v>
      </c>
      <c r="F53" s="3">
        <f>AVERAGE(E52:E54)</f>
        <v>43.733224509008132</v>
      </c>
    </row>
    <row r="54" spans="1:6" x14ac:dyDescent="0.25">
      <c r="A54" s="1" t="s">
        <v>18</v>
      </c>
      <c r="B54" s="1" t="s">
        <v>29</v>
      </c>
      <c r="C54" s="1">
        <v>10</v>
      </c>
      <c r="D54" t="s">
        <v>33</v>
      </c>
      <c r="E54" s="12">
        <v>47.249063301124053</v>
      </c>
      <c r="F54" s="4"/>
    </row>
    <row r="55" spans="1:6" x14ac:dyDescent="0.25">
      <c r="A55" s="1" t="s">
        <v>19</v>
      </c>
      <c r="B55" s="1" t="s">
        <v>27</v>
      </c>
      <c r="C55" s="1">
        <v>10</v>
      </c>
      <c r="D55" t="s">
        <v>34</v>
      </c>
      <c r="E55" s="11">
        <v>38.768376478108003</v>
      </c>
      <c r="F55" s="4"/>
    </row>
    <row r="56" spans="1:6" x14ac:dyDescent="0.25">
      <c r="A56" s="1" t="s">
        <v>19</v>
      </c>
      <c r="B56" s="1" t="s">
        <v>28</v>
      </c>
      <c r="C56" s="1">
        <v>10</v>
      </c>
      <c r="D56" t="s">
        <v>34</v>
      </c>
      <c r="E56" s="11">
        <v>37.576870856960412</v>
      </c>
      <c r="F56" s="3">
        <f>AVERAGE(E55:E57)</f>
        <v>38.972506750980536</v>
      </c>
    </row>
    <row r="57" spans="1:6" x14ac:dyDescent="0.25">
      <c r="A57" s="1" t="s">
        <v>19</v>
      </c>
      <c r="B57" s="1" t="s">
        <v>29</v>
      </c>
      <c r="C57" s="1">
        <v>10</v>
      </c>
      <c r="D57" t="s">
        <v>34</v>
      </c>
      <c r="E57" s="11">
        <v>40.572272917873192</v>
      </c>
      <c r="F57" s="4"/>
    </row>
    <row r="58" spans="1:6" x14ac:dyDescent="0.25">
      <c r="A58" s="1" t="s">
        <v>20</v>
      </c>
      <c r="B58" s="1" t="s">
        <v>27</v>
      </c>
      <c r="C58" s="1">
        <v>10</v>
      </c>
      <c r="D58" t="s">
        <v>35</v>
      </c>
      <c r="E58" s="11">
        <v>21.235575288494051</v>
      </c>
      <c r="F58" s="4"/>
    </row>
    <row r="59" spans="1:6" x14ac:dyDescent="0.25">
      <c r="A59" s="1" t="s">
        <v>20</v>
      </c>
      <c r="B59" s="1" t="s">
        <v>28</v>
      </c>
      <c r="C59" s="1">
        <v>10</v>
      </c>
      <c r="D59" t="s">
        <v>35</v>
      </c>
      <c r="E59" s="12">
        <f>SUM(E58,E60)/2</f>
        <v>24.67151779505101</v>
      </c>
      <c r="F59" s="3">
        <f>AVERAGE(E58:E60)</f>
        <v>24.671517795051013</v>
      </c>
    </row>
    <row r="60" spans="1:6" x14ac:dyDescent="0.25">
      <c r="A60" s="1" t="s">
        <v>20</v>
      </c>
      <c r="B60" s="1" t="s">
        <v>29</v>
      </c>
      <c r="C60" s="1">
        <v>10</v>
      </c>
      <c r="D60" t="s">
        <v>35</v>
      </c>
      <c r="E60" s="11">
        <v>28.107460301607972</v>
      </c>
      <c r="F60" s="4"/>
    </row>
    <row r="61" spans="1:6" x14ac:dyDescent="0.25">
      <c r="A61" s="1" t="s">
        <v>21</v>
      </c>
      <c r="B61" s="1" t="s">
        <v>27</v>
      </c>
      <c r="C61" s="1">
        <v>10</v>
      </c>
      <c r="D61" t="s">
        <v>36</v>
      </c>
      <c r="E61" s="11">
        <v>31.071514278857819</v>
      </c>
      <c r="F61" s="4"/>
    </row>
    <row r="62" spans="1:6" x14ac:dyDescent="0.25">
      <c r="A62" s="1" t="s">
        <v>21</v>
      </c>
      <c r="B62" s="1" t="s">
        <v>28</v>
      </c>
      <c r="C62" s="1">
        <v>10</v>
      </c>
      <c r="D62" t="s">
        <v>36</v>
      </c>
      <c r="E62" s="12">
        <v>29.614223146611245</v>
      </c>
      <c r="F62" s="3">
        <f>AVERAGE(E61:E63)</f>
        <v>31.019830991009371</v>
      </c>
    </row>
    <row r="63" spans="1:6" x14ac:dyDescent="0.25">
      <c r="A63" s="1" t="s">
        <v>21</v>
      </c>
      <c r="B63" s="1" t="s">
        <v>29</v>
      </c>
      <c r="C63" s="1">
        <v>10</v>
      </c>
      <c r="D63" t="s">
        <v>36</v>
      </c>
      <c r="E63" s="11">
        <v>32.37375554755905</v>
      </c>
      <c r="F63" s="4"/>
    </row>
    <row r="64" spans="1:6" x14ac:dyDescent="0.25">
      <c r="A64" s="1" t="s">
        <v>22</v>
      </c>
      <c r="B64" s="1" t="s">
        <v>27</v>
      </c>
      <c r="C64" s="1">
        <v>12</v>
      </c>
      <c r="D64" t="s">
        <v>33</v>
      </c>
      <c r="E64" s="11">
        <v>41.945021575834964</v>
      </c>
      <c r="F64" s="4"/>
    </row>
    <row r="65" spans="1:6" x14ac:dyDescent="0.25">
      <c r="A65" s="1" t="s">
        <v>22</v>
      </c>
      <c r="B65" s="1" t="s">
        <v>28</v>
      </c>
      <c r="C65" s="1">
        <v>12</v>
      </c>
      <c r="D65" t="s">
        <v>33</v>
      </c>
      <c r="E65" s="11">
        <v>46.784829350171641</v>
      </c>
      <c r="F65" s="3">
        <f>AVERAGE(E64:E66)</f>
        <v>44.364925463003296</v>
      </c>
    </row>
    <row r="66" spans="1:6" x14ac:dyDescent="0.25">
      <c r="A66" s="1" t="s">
        <v>22</v>
      </c>
      <c r="B66" s="1" t="s">
        <v>29</v>
      </c>
      <c r="C66" s="1">
        <v>12</v>
      </c>
      <c r="D66" t="s">
        <v>33</v>
      </c>
      <c r="E66" s="11">
        <v>44.364925463003303</v>
      </c>
      <c r="F66" s="4"/>
    </row>
    <row r="67" spans="1:6" x14ac:dyDescent="0.25">
      <c r="A67" s="1" t="s">
        <v>23</v>
      </c>
      <c r="B67" s="1" t="s">
        <v>27</v>
      </c>
      <c r="C67" s="1">
        <v>12</v>
      </c>
      <c r="D67" t="s">
        <v>34</v>
      </c>
      <c r="E67" s="11">
        <v>40.994943337397139</v>
      </c>
      <c r="F67" s="4"/>
    </row>
    <row r="68" spans="1:6" x14ac:dyDescent="0.25">
      <c r="A68" s="1" t="s">
        <v>23</v>
      </c>
      <c r="B68" s="1" t="s">
        <v>28</v>
      </c>
      <c r="C68" s="1">
        <v>12</v>
      </c>
      <c r="D68" t="s">
        <v>34</v>
      </c>
      <c r="E68" s="11">
        <v>38.392553977669991</v>
      </c>
      <c r="F68" s="3">
        <f>AVERAGE(E67:E70)</f>
        <v>37.066503218839983</v>
      </c>
    </row>
    <row r="69" spans="1:6" x14ac:dyDescent="0.25">
      <c r="A69" s="1" t="s">
        <v>23</v>
      </c>
      <c r="B69" s="1" t="s">
        <v>29</v>
      </c>
      <c r="C69" s="1">
        <v>12</v>
      </c>
      <c r="D69" t="s">
        <v>34</v>
      </c>
      <c r="E69" s="11">
        <v>39.330334832583731</v>
      </c>
      <c r="F69" s="4"/>
    </row>
    <row r="70" spans="1:6" x14ac:dyDescent="0.25">
      <c r="A70" s="1" t="s">
        <v>24</v>
      </c>
      <c r="B70" s="1" t="s">
        <v>27</v>
      </c>
      <c r="C70" s="1">
        <v>12</v>
      </c>
      <c r="D70" t="s">
        <v>35</v>
      </c>
      <c r="E70" s="11">
        <v>29.548180727709088</v>
      </c>
      <c r="F70" s="4"/>
    </row>
    <row r="71" spans="1:6" x14ac:dyDescent="0.25">
      <c r="A71" s="1" t="s">
        <v>24</v>
      </c>
      <c r="B71" s="1" t="s">
        <v>28</v>
      </c>
      <c r="C71" s="1">
        <v>12</v>
      </c>
      <c r="D71" t="s">
        <v>35</v>
      </c>
      <c r="E71" s="11">
        <v>27.627149711806524</v>
      </c>
      <c r="F71" s="3">
        <f>AVERAGE(E70:E72)</f>
        <v>27.627149711806524</v>
      </c>
    </row>
    <row r="72" spans="1:6" x14ac:dyDescent="0.25">
      <c r="A72" s="1" t="s">
        <v>24</v>
      </c>
      <c r="B72" s="1" t="s">
        <v>29</v>
      </c>
      <c r="C72" s="1">
        <v>12</v>
      </c>
      <c r="D72" t="s">
        <v>35</v>
      </c>
      <c r="E72" s="11">
        <v>25.706118695903957</v>
      </c>
      <c r="F72" s="4"/>
    </row>
    <row r="73" spans="1:6" x14ac:dyDescent="0.25">
      <c r="A73" s="1" t="s">
        <v>25</v>
      </c>
      <c r="B73" s="1" t="s">
        <v>27</v>
      </c>
      <c r="C73" s="1">
        <v>12</v>
      </c>
      <c r="D73" t="s">
        <v>36</v>
      </c>
      <c r="E73" s="11">
        <v>28.913326002199362</v>
      </c>
      <c r="F73" s="4"/>
    </row>
    <row r="74" spans="1:6" x14ac:dyDescent="0.25">
      <c r="A74" s="1" t="s">
        <v>25</v>
      </c>
      <c r="B74" s="1" t="s">
        <v>28</v>
      </c>
      <c r="C74" s="1">
        <v>12</v>
      </c>
      <c r="D74" t="s">
        <v>36</v>
      </c>
      <c r="E74" s="11">
        <v>26.470168954907617</v>
      </c>
      <c r="F74" s="3">
        <f>AVERAGE(E73:E75)</f>
        <v>26.470168954907617</v>
      </c>
    </row>
    <row r="75" spans="1:6" x14ac:dyDescent="0.25">
      <c r="A75" s="1" t="s">
        <v>25</v>
      </c>
      <c r="B75" s="1" t="s">
        <v>29</v>
      </c>
      <c r="C75" s="1">
        <v>12</v>
      </c>
      <c r="D75" t="s">
        <v>36</v>
      </c>
      <c r="E75" s="11">
        <v>24.027011907615872</v>
      </c>
      <c r="F75" s="4"/>
    </row>
  </sheetData>
  <sortState ref="I10:I15">
    <sortCondition descending="1" ref="I28"/>
  </sortState>
  <mergeCells count="10">
    <mergeCell ref="I9:J9"/>
    <mergeCell ref="K9:L9"/>
    <mergeCell ref="M9:N9"/>
    <mergeCell ref="O9:P9"/>
    <mergeCell ref="S2:T2"/>
    <mergeCell ref="I2:J2"/>
    <mergeCell ref="K2:L2"/>
    <mergeCell ref="M2:N2"/>
    <mergeCell ref="O2:P2"/>
    <mergeCell ref="Q2:R2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F5 E18 E33 F8 F29 F41 F44 F11 F14 F47 F50 F74 F71 F68 F65 F62 F56 F53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Larissa Macelle de Paulo Barbosa</dc:creator>
  <cp:lastModifiedBy>User</cp:lastModifiedBy>
  <dcterms:created xsi:type="dcterms:W3CDTF">2019-02-18T21:52:31Z</dcterms:created>
  <dcterms:modified xsi:type="dcterms:W3CDTF">2019-11-08T13:50:01Z</dcterms:modified>
</cp:coreProperties>
</file>